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tabRatio="353"/>
  </bookViews>
  <sheets>
    <sheet name="5 этажные с мусоропроводом" sheetId="1" r:id="rId1"/>
  </sheets>
  <calcPr calcId="144525"/>
</workbook>
</file>

<file path=xl/calcChain.xml><?xml version="1.0" encoding="utf-8"?>
<calcChain xmlns="http://schemas.openxmlformats.org/spreadsheetml/2006/main">
  <c r="J33" i="1" l="1"/>
  <c r="I44" i="1"/>
  <c r="I45" i="1"/>
  <c r="J25" i="1"/>
  <c r="I25" i="1" s="1"/>
  <c r="I18" i="1" l="1"/>
  <c r="I17" i="1"/>
  <c r="I31" i="1" l="1"/>
  <c r="I28" i="1"/>
  <c r="I24" i="1"/>
  <c r="I22" i="1"/>
  <c r="I20" i="1"/>
  <c r="I29" i="1"/>
  <c r="I27" i="1"/>
  <c r="I23" i="1"/>
  <c r="I19" i="1"/>
  <c r="I21" i="1"/>
  <c r="I26" i="1" l="1"/>
  <c r="J15" i="1"/>
  <c r="J47" i="1" s="1"/>
  <c r="I16" i="1"/>
  <c r="I15" i="1" s="1"/>
  <c r="I30" i="1"/>
  <c r="I47" i="1" l="1"/>
</calcChain>
</file>

<file path=xl/sharedStrings.xml><?xml version="1.0" encoding="utf-8"?>
<sst xmlns="http://schemas.openxmlformats.org/spreadsheetml/2006/main" count="72" uniqueCount="72">
  <si>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</si>
  <si>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</si>
  <si>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</si>
  <si>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</si>
  <si>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</si>
  <si>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</si>
  <si>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</si>
  <si>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</si>
  <si>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</si>
  <si>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Содержание домохозяйства</t>
  </si>
  <si>
    <t>Площадь дома</t>
  </si>
  <si>
    <t>кв.м.</t>
  </si>
  <si>
    <t>Кол-во кв-р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</si>
  <si>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</si>
  <si>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Отчет о выполненных работах и оказанных услугах</t>
  </si>
  <si>
    <t>Обслуживание домофонов (кодовых замков)</t>
  </si>
  <si>
    <t>4.1</t>
  </si>
  <si>
    <t>Начальник ПТО                                                                                          Н.В. Петухова</t>
  </si>
  <si>
    <t xml:space="preserve">Итого стоимость услуг по содержанию и ремонту 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</si>
  <si>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</si>
  <si>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</si>
  <si>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</si>
  <si>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Сумма затрат</t>
  </si>
  <si>
    <t>Факт.              (руб.)</t>
  </si>
  <si>
    <t>Директор                                                                                                     В.В. Коновалов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</si>
  <si>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</si>
  <si>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</si>
  <si>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</si>
  <si>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</si>
  <si>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</si>
  <si>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</si>
  <si>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</si>
  <si>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</si>
  <si>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</si>
  <si>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</si>
  <si>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</si>
  <si>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</si>
  <si>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Академика Курчатова, д. №1/11</t>
    </r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</si>
  <si>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</si>
  <si>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</si>
  <si>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</si>
  <si>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</si>
  <si>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</si>
  <si>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</si>
  <si>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</si>
  <si>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</si>
  <si>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</si>
  <si>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Измерение и испытание электрооборудования</t>
  </si>
  <si>
    <t>Утепление стен - кв. №192</t>
  </si>
  <si>
    <t>Устройство подсобного помещения</t>
  </si>
  <si>
    <t>Благоустройство и обеспечение санитарного состояния жилых зданий и придомовых территорий</t>
  </si>
  <si>
    <t>Уборка лестничных клеток</t>
  </si>
  <si>
    <t>Технический надзор за эксплуатацией ж/фонда</t>
  </si>
  <si>
    <t>Сети электроснабжения</t>
  </si>
  <si>
    <t>Аварийная  служба</t>
  </si>
  <si>
    <t>Обслуживание лифтов</t>
  </si>
  <si>
    <t>Общедомовые приборы  учета тепловой энергии ГВС и отопления</t>
  </si>
  <si>
    <t>Техническое обслуживание общего имущества</t>
  </si>
  <si>
    <t xml:space="preserve"> по договору управления многоквартирным домом  за 2013г.</t>
  </si>
  <si>
    <t>Направлено средств в фонд текущего ремонта</t>
  </si>
  <si>
    <t>Выполнено по текущему ремонту в ж/доме</t>
  </si>
  <si>
    <t>Направлено средств в фонд капитального ремонта ремонта</t>
  </si>
  <si>
    <t>Выполнено по капитальному ремонту в ж/доме</t>
  </si>
  <si>
    <t>Замена труб ПП в мусорокамере</t>
  </si>
  <si>
    <t>Монтаж светильников (6,20,12,15,19 подъезды)</t>
  </si>
  <si>
    <t xml:space="preserve">Ремонт выпуска канализации Ф-100мм </t>
  </si>
  <si>
    <t xml:space="preserve">Прокладка труб ПП Ф-20мм (14 подъезд) </t>
  </si>
  <si>
    <t xml:space="preserve">Латочный ремонт кровли </t>
  </si>
  <si>
    <t xml:space="preserve">Распиловка деревьев </t>
  </si>
  <si>
    <t>Зам. директора по экономике                                                                    А.Ф. Тимиргалиева</t>
  </si>
  <si>
    <t>Мелкий ремонт стрит. конструкций , ВиК и отопление,электрика</t>
  </si>
  <si>
    <t>5.10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</si>
</sst>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4" fontId="6" fillId="2" borderId="0" xfId="0" applyNumberFormat="1" applyFont="1" applyFill="1"/>
    <xf numFmtId="4" fontId="1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4" fontId="3" fillId="3" borderId="2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5"/>
  <sheetViews>
    <sheetView tabSelected="1" zoomScale="87" zoomScaleNormal="87" zoomScaleSheetLayoutView="100" workbookViewId="0">
      <selection activeCell="I42" sqref="I42"/>
    </sheetView>
  </sheetViews>
  <sheetFormatPr defaultRowHeight="15" x14ac:dyDescent="0.25"/>
  <cols>
    <col min="1" max="2" width="3.28515625" customWidth="1"/>
    <col min="3" max="3" width="3.5703125" customWidth="1"/>
    <col min="4" max="4" width="5" customWidth="1"/>
    <col min="5" max="5" width="10.5703125" customWidth="1"/>
    <col min="6" max="6" width="5.85546875" customWidth="1"/>
    <col min="7" max="7" width="24.42578125" customWidth="1"/>
    <col min="8" max="8" width="0.5703125" hidden="1" customWidth="1"/>
    <col min="9" max="9" width="13" customWidth="1"/>
    <col min="10" max="10" width="10.7109375" customWidth="1"/>
    <col min="11" max="11" width="1.7109375" customWidth="1"/>
    <col min="12" max="12" width="11" customWidth="1"/>
    <col min="13" max="13" width="7.7109375" customWidth="1"/>
    <col min="14" max="14" width="6.7109375" customWidth="1"/>
    <col min="15" max="15" width="7" customWidth="1"/>
    <col min="16" max="16" width="14.85546875" customWidth="1"/>
    <col min="17" max="17" width="11.42578125" customWidth="1"/>
    <col min="18" max="18" width="11.140625" customWidth="1"/>
    <col min="19" max="19" width="6.28515625" customWidth="1"/>
    <col min="20" max="20" width="5.28515625" customWidth="1"/>
    <col min="21" max="21" width="11.5703125" customWidth="1"/>
    <col min="22" max="22" width="12.140625" customWidth="1"/>
    <col min="23" max="25" width="11.85546875" customWidth="1"/>
    <col min="26" max="26" width="12.42578125" customWidth="1"/>
    <col min="27" max="27" width="13.140625" customWidth="1"/>
    <col min="28" max="29" width="11.7109375" customWidth="1"/>
    <col min="30" max="30" width="11" customWidth="1"/>
    <col min="31" max="31" width="11.7109375" customWidth="1"/>
    <col min="32" max="33" width="9.140625" customWidth="1"/>
  </cols>
  <sheetData>
    <row r="1" spans="1:19" x14ac:dyDescent="0.25">
      <c r="A1" s="53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9" x14ac:dyDescent="0.25">
      <c r="A2" s="53" t="s">
        <v>58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9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9" x14ac:dyDescent="0.25">
      <c r="A4" s="47" t="s">
        <v>13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31"/>
    </row>
    <row r="5" spans="1:19" x14ac:dyDescent="0.25">
      <c r="A5" s="1" t="s">
        <v>37</v>
      </c>
      <c r="B5" s="1"/>
      <c r="C5" s="1"/>
      <c r="D5" s="1"/>
      <c r="E5" s="1"/>
      <c r="F5" s="1"/>
      <c r="G5" s="1"/>
      <c r="H5" s="1"/>
      <c r="I5" s="1"/>
      <c r="J5" s="1"/>
      <c r="K5" s="1"/>
      <c r="L5" s="30"/>
    </row>
    <row r="6" spans="1:19" ht="8.25" customHeight="1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9" x14ac:dyDescent="0.25">
      <c r="A7" s="48" t="s">
        <v>10</v>
      </c>
      <c r="B7" s="48"/>
      <c r="C7" s="48"/>
      <c r="D7" s="48"/>
      <c r="E7" s="25">
        <v>15947.7</v>
      </c>
      <c r="F7" s="2" t="s">
        <v>11</v>
      </c>
      <c r="G7" s="3"/>
      <c r="H7" s="3"/>
      <c r="I7" s="19" t="s">
        <v>12</v>
      </c>
      <c r="J7" s="32">
        <v>115</v>
      </c>
      <c r="K7" s="49"/>
      <c r="L7" s="49"/>
      <c r="M7" s="13"/>
    </row>
    <row r="8" spans="1:19" ht="8.25" customHeigh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"/>
    </row>
    <row r="9" spans="1:19" ht="3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"/>
    </row>
    <row r="10" spans="1:19" ht="15" customHeight="1" x14ac:dyDescent="0.25">
      <c r="A10" s="46" t="s">
        <v>0</v>
      </c>
      <c r="B10" s="54" t="s">
        <v>1</v>
      </c>
      <c r="C10" s="54"/>
      <c r="D10" s="54"/>
      <c r="E10" s="54"/>
      <c r="F10" s="54"/>
      <c r="G10" s="54"/>
      <c r="H10" s="54"/>
      <c r="I10" s="58" t="s">
        <v>22</v>
      </c>
      <c r="J10" s="58"/>
      <c r="K10" s="58"/>
      <c r="L10" s="14"/>
      <c r="N10" s="12"/>
      <c r="O10" s="12"/>
      <c r="P10" s="12"/>
      <c r="Q10" s="12"/>
      <c r="R10" s="12"/>
      <c r="S10" s="12"/>
    </row>
    <row r="11" spans="1:19" ht="12" customHeight="1" x14ac:dyDescent="0.25">
      <c r="A11" s="46"/>
      <c r="B11" s="54"/>
      <c r="C11" s="54"/>
      <c r="D11" s="54"/>
      <c r="E11" s="54"/>
      <c r="F11" s="54"/>
      <c r="G11" s="54"/>
      <c r="H11" s="54"/>
      <c r="I11" s="46" t="s">
        <v>25</v>
      </c>
      <c r="J11" s="46" t="s">
        <v>23</v>
      </c>
      <c r="K11" s="46"/>
      <c r="L11" s="14"/>
    </row>
    <row r="12" spans="1:19" ht="8.25" customHeight="1" x14ac:dyDescent="0.25">
      <c r="A12" s="46"/>
      <c r="B12" s="54"/>
      <c r="C12" s="54"/>
      <c r="D12" s="54"/>
      <c r="E12" s="54"/>
      <c r="F12" s="54"/>
      <c r="G12" s="54"/>
      <c r="H12" s="54"/>
      <c r="I12" s="46"/>
      <c r="J12" s="46"/>
      <c r="K12" s="46"/>
      <c r="L12" s="14"/>
    </row>
    <row r="13" spans="1:19" ht="7.5" customHeight="1" x14ac:dyDescent="0.25">
      <c r="A13" s="46"/>
      <c r="B13" s="54"/>
      <c r="C13" s="54"/>
      <c r="D13" s="54"/>
      <c r="E13" s="54"/>
      <c r="F13" s="54"/>
      <c r="G13" s="54"/>
      <c r="H13" s="54"/>
      <c r="I13" s="46"/>
      <c r="J13" s="46"/>
      <c r="K13" s="46"/>
      <c r="L13" s="14"/>
    </row>
    <row r="14" spans="1:19" ht="27.75" customHeight="1" x14ac:dyDescent="0.25">
      <c r="A14" s="55" t="s">
        <v>50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15"/>
    </row>
    <row r="15" spans="1:19" ht="15.75" customHeight="1" x14ac:dyDescent="0.25">
      <c r="A15" s="4">
        <v>1</v>
      </c>
      <c r="B15" s="59" t="s">
        <v>9</v>
      </c>
      <c r="C15" s="60"/>
      <c r="D15" s="60"/>
      <c r="E15" s="60"/>
      <c r="F15" s="60"/>
      <c r="G15" s="60"/>
      <c r="H15" s="61"/>
      <c r="I15" s="10">
        <f>I16+I17+I18+I19+I20+I21+I22</f>
        <v>1142202.4000000001</v>
      </c>
      <c r="J15" s="56">
        <f>J16+J17+J18+J19+J20+J21+J22</f>
        <v>1142202.4000000001</v>
      </c>
      <c r="K15" s="57"/>
      <c r="L15" s="17"/>
    </row>
    <row r="16" spans="1:19" ht="15" customHeight="1" x14ac:dyDescent="0.25">
      <c r="A16" s="5" t="s">
        <v>2</v>
      </c>
      <c r="B16" s="62" t="s">
        <v>51</v>
      </c>
      <c r="C16" s="63"/>
      <c r="D16" s="63"/>
      <c r="E16" s="63"/>
      <c r="F16" s="63"/>
      <c r="G16" s="63"/>
      <c r="H16" s="64"/>
      <c r="I16" s="11">
        <f t="shared" ref="I16:I31" si="0">J16</f>
        <v>331636.57</v>
      </c>
      <c r="J16" s="44">
        <v>331636.57</v>
      </c>
      <c r="K16" s="45"/>
      <c r="L16" s="18"/>
    </row>
    <row r="17" spans="1:12" ht="13.5" customHeight="1" x14ac:dyDescent="0.25">
      <c r="A17" s="5" t="s">
        <v>3</v>
      </c>
      <c r="B17" s="62" t="s">
        <v>7</v>
      </c>
      <c r="C17" s="63"/>
      <c r="D17" s="63"/>
      <c r="E17" s="63"/>
      <c r="F17" s="63"/>
      <c r="G17" s="63"/>
      <c r="H17" s="64"/>
      <c r="I17" s="11">
        <f t="shared" si="0"/>
        <v>283928.78999999998</v>
      </c>
      <c r="J17" s="44">
        <v>283928.78999999998</v>
      </c>
      <c r="K17" s="45"/>
      <c r="L17" s="18"/>
    </row>
    <row r="18" spans="1:12" ht="15" customHeight="1" x14ac:dyDescent="0.25">
      <c r="A18" s="5" t="s">
        <v>4</v>
      </c>
      <c r="B18" s="42" t="s">
        <v>55</v>
      </c>
      <c r="C18" s="43"/>
      <c r="D18" s="43"/>
      <c r="E18" s="43"/>
      <c r="F18" s="43"/>
      <c r="G18" s="43"/>
      <c r="H18" s="50"/>
      <c r="I18" s="11">
        <f t="shared" si="0"/>
        <v>0</v>
      </c>
      <c r="J18" s="51">
        <v>0</v>
      </c>
      <c r="K18" s="52"/>
      <c r="L18" s="16"/>
    </row>
    <row r="19" spans="1:12" ht="15" customHeight="1" x14ac:dyDescent="0.25">
      <c r="A19" s="5" t="s">
        <v>5</v>
      </c>
      <c r="B19" s="42" t="s">
        <v>8</v>
      </c>
      <c r="C19" s="43"/>
      <c r="D19" s="43"/>
      <c r="E19" s="43"/>
      <c r="F19" s="43"/>
      <c r="G19" s="43"/>
      <c r="H19" s="50"/>
      <c r="I19" s="11">
        <f t="shared" si="0"/>
        <v>223905.71</v>
      </c>
      <c r="J19" s="51">
        <v>223905.71</v>
      </c>
      <c r="K19" s="52"/>
      <c r="L19" s="16"/>
    </row>
    <row r="20" spans="1:12" ht="14.25" customHeight="1" x14ac:dyDescent="0.25">
      <c r="A20" s="5" t="s">
        <v>6</v>
      </c>
      <c r="B20" s="42" t="s">
        <v>30</v>
      </c>
      <c r="C20" s="43"/>
      <c r="D20" s="43"/>
      <c r="E20" s="43"/>
      <c r="F20" s="43"/>
      <c r="G20" s="43"/>
      <c r="H20" s="50"/>
      <c r="I20" s="28">
        <f t="shared" si="0"/>
        <v>24878.41</v>
      </c>
      <c r="J20" s="51">
        <v>24878.41</v>
      </c>
      <c r="K20" s="52"/>
      <c r="L20" s="16"/>
    </row>
    <row r="21" spans="1:12" ht="27.75" customHeight="1" x14ac:dyDescent="0.25">
      <c r="A21" s="5" t="s">
        <v>28</v>
      </c>
      <c r="B21" s="42" t="s">
        <v>31</v>
      </c>
      <c r="C21" s="43"/>
      <c r="D21" s="43"/>
      <c r="E21" s="43"/>
      <c r="F21" s="43"/>
      <c r="G21" s="43"/>
      <c r="H21" s="27"/>
      <c r="I21" s="28">
        <f t="shared" si="0"/>
        <v>239845.56</v>
      </c>
      <c r="J21" s="51">
        <v>239845.56</v>
      </c>
      <c r="K21" s="52"/>
      <c r="L21" s="16"/>
    </row>
    <row r="22" spans="1:12" ht="15" customHeight="1" x14ac:dyDescent="0.25">
      <c r="A22" s="5" t="s">
        <v>29</v>
      </c>
      <c r="B22" s="42" t="s">
        <v>32</v>
      </c>
      <c r="C22" s="43"/>
      <c r="D22" s="43"/>
      <c r="E22" s="43"/>
      <c r="F22" s="43"/>
      <c r="G22" s="43"/>
      <c r="H22" s="27"/>
      <c r="I22" s="28">
        <f t="shared" si="0"/>
        <v>38007.360000000001</v>
      </c>
      <c r="J22" s="51">
        <v>38007.360000000001</v>
      </c>
      <c r="K22" s="52"/>
      <c r="L22" s="16"/>
    </row>
    <row r="23" spans="1:12" ht="14.25" customHeight="1" x14ac:dyDescent="0.25">
      <c r="A23" s="4">
        <v>2</v>
      </c>
      <c r="B23" s="65" t="s">
        <v>52</v>
      </c>
      <c r="C23" s="66"/>
      <c r="D23" s="66"/>
      <c r="E23" s="66"/>
      <c r="F23" s="66"/>
      <c r="G23" s="66"/>
      <c r="H23" s="67"/>
      <c r="I23" s="10">
        <f t="shared" si="0"/>
        <v>308109.56</v>
      </c>
      <c r="J23" s="56">
        <v>308109.56</v>
      </c>
      <c r="K23" s="57"/>
      <c r="L23" s="17"/>
    </row>
    <row r="24" spans="1:12" ht="14.25" customHeight="1" x14ac:dyDescent="0.25">
      <c r="A24" s="4">
        <v>3</v>
      </c>
      <c r="B24" s="65" t="s">
        <v>33</v>
      </c>
      <c r="C24" s="66"/>
      <c r="D24" s="66"/>
      <c r="E24" s="66"/>
      <c r="F24" s="66"/>
      <c r="G24" s="66"/>
      <c r="H24" s="26"/>
      <c r="I24" s="10">
        <f t="shared" si="0"/>
        <v>204768.47</v>
      </c>
      <c r="J24" s="56">
        <v>204768.47</v>
      </c>
      <c r="K24" s="57"/>
      <c r="L24" s="17"/>
    </row>
    <row r="25" spans="1:12" ht="16.5" customHeight="1" x14ac:dyDescent="0.25">
      <c r="A25" s="6">
        <v>4</v>
      </c>
      <c r="B25" s="68" t="s">
        <v>57</v>
      </c>
      <c r="C25" s="69"/>
      <c r="D25" s="69"/>
      <c r="E25" s="69"/>
      <c r="F25" s="69"/>
      <c r="G25" s="69"/>
      <c r="H25" s="70"/>
      <c r="I25" s="10">
        <f t="shared" si="0"/>
        <v>896454.67999999993</v>
      </c>
      <c r="J25" s="56">
        <f>J26+J27+J28+J29+J30+J31</f>
        <v>896454.67999999993</v>
      </c>
      <c r="K25" s="57"/>
      <c r="L25" s="17"/>
    </row>
    <row r="26" spans="1:12" ht="15.75" customHeight="1" x14ac:dyDescent="0.25">
      <c r="A26" s="5" t="s">
        <v>16</v>
      </c>
      <c r="B26" s="42" t="s">
        <v>53</v>
      </c>
      <c r="C26" s="43"/>
      <c r="D26" s="43"/>
      <c r="E26" s="43"/>
      <c r="F26" s="43"/>
      <c r="G26" s="43"/>
      <c r="H26" s="50"/>
      <c r="I26" s="11">
        <f t="shared" si="0"/>
        <v>47718.63</v>
      </c>
      <c r="J26" s="44">
        <v>47718.63</v>
      </c>
      <c r="K26" s="45"/>
      <c r="L26" s="18"/>
    </row>
    <row r="27" spans="1:12" ht="15" customHeight="1" x14ac:dyDescent="0.25">
      <c r="A27" s="5" t="s">
        <v>26</v>
      </c>
      <c r="B27" s="42" t="s">
        <v>19</v>
      </c>
      <c r="C27" s="43"/>
      <c r="D27" s="43"/>
      <c r="E27" s="43"/>
      <c r="F27" s="43"/>
      <c r="G27" s="43"/>
      <c r="H27" s="50"/>
      <c r="I27" s="11">
        <f t="shared" si="0"/>
        <v>232549.86</v>
      </c>
      <c r="J27" s="44">
        <v>232549.86</v>
      </c>
      <c r="K27" s="45"/>
      <c r="L27" s="18"/>
    </row>
    <row r="28" spans="1:12" ht="27" customHeight="1" x14ac:dyDescent="0.25">
      <c r="A28" s="5" t="s">
        <v>27</v>
      </c>
      <c r="B28" s="42" t="s">
        <v>20</v>
      </c>
      <c r="C28" s="43"/>
      <c r="D28" s="43"/>
      <c r="E28" s="43"/>
      <c r="F28" s="43"/>
      <c r="G28" s="43"/>
      <c r="H28" s="50"/>
      <c r="I28" s="11">
        <f t="shared" si="0"/>
        <v>121850.49</v>
      </c>
      <c r="J28" s="44">
        <v>121850.49</v>
      </c>
      <c r="K28" s="45"/>
      <c r="L28" s="18"/>
    </row>
    <row r="29" spans="1:12" ht="17.25" customHeight="1" x14ac:dyDescent="0.25">
      <c r="A29" s="5" t="s">
        <v>34</v>
      </c>
      <c r="B29" s="42" t="s">
        <v>21</v>
      </c>
      <c r="C29" s="43"/>
      <c r="D29" s="43"/>
      <c r="E29" s="43"/>
      <c r="F29" s="43"/>
      <c r="G29" s="43"/>
      <c r="H29" s="50"/>
      <c r="I29" s="11">
        <f t="shared" si="0"/>
        <v>70458.03</v>
      </c>
      <c r="J29" s="44">
        <v>70458.03</v>
      </c>
      <c r="K29" s="45"/>
      <c r="L29" s="18"/>
    </row>
    <row r="30" spans="1:12" ht="25.5" customHeight="1" x14ac:dyDescent="0.25">
      <c r="A30" s="5" t="s">
        <v>35</v>
      </c>
      <c r="B30" s="42" t="s">
        <v>56</v>
      </c>
      <c r="C30" s="43"/>
      <c r="D30" s="43"/>
      <c r="E30" s="43"/>
      <c r="F30" s="43"/>
      <c r="G30" s="43"/>
      <c r="H30" s="50"/>
      <c r="I30" s="11">
        <f t="shared" si="0"/>
        <v>4772.1099999999997</v>
      </c>
      <c r="J30" s="44">
        <v>4772.1099999999997</v>
      </c>
      <c r="K30" s="45"/>
      <c r="L30" s="16"/>
    </row>
    <row r="31" spans="1:12" ht="17.25" customHeight="1" x14ac:dyDescent="0.25">
      <c r="A31" s="5" t="s">
        <v>36</v>
      </c>
      <c r="B31" s="42" t="s">
        <v>54</v>
      </c>
      <c r="C31" s="43"/>
      <c r="D31" s="43"/>
      <c r="E31" s="43"/>
      <c r="F31" s="43"/>
      <c r="G31" s="43"/>
      <c r="H31" s="50"/>
      <c r="I31" s="11">
        <f t="shared" si="0"/>
        <v>419105.56</v>
      </c>
      <c r="J31" s="44">
        <v>419105.56</v>
      </c>
      <c r="K31" s="45"/>
      <c r="L31" s="18"/>
    </row>
    <row r="32" spans="1:12" ht="15" customHeight="1" x14ac:dyDescent="0.25">
      <c r="A32" s="4">
        <v>5</v>
      </c>
      <c r="B32" s="68" t="s">
        <v>59</v>
      </c>
      <c r="C32" s="69"/>
      <c r="D32" s="69"/>
      <c r="E32" s="69"/>
      <c r="F32" s="69"/>
      <c r="G32" s="69"/>
      <c r="H32" s="70"/>
      <c r="I32" s="10">
        <v>487999.62</v>
      </c>
      <c r="J32" s="56">
        <v>487999.62</v>
      </c>
      <c r="K32" s="57"/>
      <c r="L32" s="17"/>
    </row>
    <row r="33" spans="1:12" ht="15" customHeight="1" x14ac:dyDescent="0.25">
      <c r="A33" s="4"/>
      <c r="B33" s="68" t="s">
        <v>60</v>
      </c>
      <c r="C33" s="69"/>
      <c r="D33" s="69"/>
      <c r="E33" s="69"/>
      <c r="F33" s="69"/>
      <c r="G33" s="69"/>
      <c r="H33" s="33"/>
      <c r="I33" s="10"/>
      <c r="J33" s="37">
        <f>J34+J35+J36+J37+J38+J39+J40+J41+J42+J43</f>
        <v>245324</v>
      </c>
      <c r="K33" s="38"/>
      <c r="L33" s="17"/>
    </row>
    <row r="34" spans="1:12" ht="15" customHeight="1" x14ac:dyDescent="0.25">
      <c r="A34" s="5" t="s">
        <v>38</v>
      </c>
      <c r="B34" s="42" t="s">
        <v>63</v>
      </c>
      <c r="C34" s="43"/>
      <c r="D34" s="43"/>
      <c r="E34" s="43"/>
      <c r="F34" s="43"/>
      <c r="G34" s="43"/>
      <c r="H34" s="50"/>
      <c r="I34" s="28"/>
      <c r="J34" s="44">
        <v>11405</v>
      </c>
      <c r="K34" s="45"/>
      <c r="L34" s="17"/>
    </row>
    <row r="35" spans="1:12" ht="15" customHeight="1" x14ac:dyDescent="0.25">
      <c r="A35" s="5" t="s">
        <v>39</v>
      </c>
      <c r="B35" s="42" t="s">
        <v>47</v>
      </c>
      <c r="C35" s="43"/>
      <c r="D35" s="43"/>
      <c r="E35" s="43"/>
      <c r="F35" s="43"/>
      <c r="G35" s="43"/>
      <c r="H35" s="50"/>
      <c r="I35" s="28"/>
      <c r="J35" s="44">
        <v>15318</v>
      </c>
      <c r="K35" s="45"/>
      <c r="L35" s="17"/>
    </row>
    <row r="36" spans="1:12" ht="15" customHeight="1" x14ac:dyDescent="0.25">
      <c r="A36" s="5" t="s">
        <v>40</v>
      </c>
      <c r="B36" s="42" t="s">
        <v>65</v>
      </c>
      <c r="C36" s="43"/>
      <c r="D36" s="43"/>
      <c r="E36" s="43"/>
      <c r="F36" s="43"/>
      <c r="G36" s="43"/>
      <c r="H36" s="50"/>
      <c r="I36" s="28"/>
      <c r="J36" s="44">
        <v>9865</v>
      </c>
      <c r="K36" s="45"/>
      <c r="L36" s="17"/>
    </row>
    <row r="37" spans="1:12" ht="15" customHeight="1" x14ac:dyDescent="0.25">
      <c r="A37" s="5" t="s">
        <v>41</v>
      </c>
      <c r="B37" s="42" t="s">
        <v>66</v>
      </c>
      <c r="C37" s="43"/>
      <c r="D37" s="43"/>
      <c r="E37" s="43"/>
      <c r="F37" s="43"/>
      <c r="G37" s="43"/>
      <c r="H37" s="50"/>
      <c r="I37" s="28"/>
      <c r="J37" s="44">
        <v>5841</v>
      </c>
      <c r="K37" s="45"/>
      <c r="L37" s="17"/>
    </row>
    <row r="38" spans="1:12" ht="15" customHeight="1" x14ac:dyDescent="0.25">
      <c r="A38" s="5" t="s">
        <v>42</v>
      </c>
      <c r="B38" s="42" t="s">
        <v>67</v>
      </c>
      <c r="C38" s="43"/>
      <c r="D38" s="43"/>
      <c r="E38" s="43"/>
      <c r="F38" s="43"/>
      <c r="G38" s="43"/>
      <c r="H38" s="50"/>
      <c r="I38" s="28"/>
      <c r="J38" s="44">
        <v>7403</v>
      </c>
      <c r="K38" s="45"/>
      <c r="L38" s="17"/>
    </row>
    <row r="39" spans="1:12" ht="15" customHeight="1" x14ac:dyDescent="0.25">
      <c r="A39" s="5" t="s">
        <v>43</v>
      </c>
      <c r="B39" s="42" t="s">
        <v>68</v>
      </c>
      <c r="C39" s="43"/>
      <c r="D39" s="43"/>
      <c r="E39" s="43"/>
      <c r="F39" s="43"/>
      <c r="G39" s="43"/>
      <c r="H39" s="50"/>
      <c r="I39" s="28"/>
      <c r="J39" s="44">
        <v>2120</v>
      </c>
      <c r="K39" s="45"/>
      <c r="L39" s="17"/>
    </row>
    <row r="40" spans="1:12" ht="15" customHeight="1" x14ac:dyDescent="0.25">
      <c r="A40" s="5" t="s">
        <v>44</v>
      </c>
      <c r="B40" s="42" t="s">
        <v>64</v>
      </c>
      <c r="C40" s="43"/>
      <c r="D40" s="43"/>
      <c r="E40" s="43"/>
      <c r="F40" s="43"/>
      <c r="G40" s="43"/>
      <c r="H40" s="50"/>
      <c r="I40" s="28"/>
      <c r="J40" s="44">
        <v>7969</v>
      </c>
      <c r="K40" s="45"/>
      <c r="L40" s="17"/>
    </row>
    <row r="41" spans="1:12" ht="15" customHeight="1" x14ac:dyDescent="0.25">
      <c r="A41" s="5" t="s">
        <v>45</v>
      </c>
      <c r="B41" s="42" t="s">
        <v>48</v>
      </c>
      <c r="C41" s="43"/>
      <c r="D41" s="43"/>
      <c r="E41" s="43"/>
      <c r="F41" s="43"/>
      <c r="G41" s="43"/>
      <c r="H41" s="50"/>
      <c r="I41" s="28"/>
      <c r="J41" s="44">
        <v>1611</v>
      </c>
      <c r="K41" s="45"/>
      <c r="L41" s="17"/>
    </row>
    <row r="42" spans="1:12" ht="15" customHeight="1" x14ac:dyDescent="0.25">
      <c r="A42" s="5" t="s">
        <v>46</v>
      </c>
      <c r="B42" s="42" t="s">
        <v>49</v>
      </c>
      <c r="C42" s="43"/>
      <c r="D42" s="43"/>
      <c r="E42" s="43"/>
      <c r="F42" s="43"/>
      <c r="G42" s="43"/>
      <c r="H42" s="50"/>
      <c r="I42" s="28"/>
      <c r="J42" s="44">
        <v>2112</v>
      </c>
      <c r="K42" s="45"/>
      <c r="L42" s="17"/>
    </row>
    <row r="43" spans="1:12" ht="15" customHeight="1" x14ac:dyDescent="0.25">
      <c r="A43" s="5" t="s">
        <v>71</v>
      </c>
      <c r="B43" s="42" t="s">
        <v>70</v>
      </c>
      <c r="C43" s="43"/>
      <c r="D43" s="43"/>
      <c r="E43" s="43"/>
      <c r="F43" s="43"/>
      <c r="G43" s="43"/>
      <c r="H43" s="39"/>
      <c r="I43" s="28"/>
      <c r="J43" s="40">
        <v>181680</v>
      </c>
      <c r="K43" s="41"/>
      <c r="L43" s="17"/>
    </row>
    <row r="44" spans="1:12" ht="15" customHeight="1" x14ac:dyDescent="0.25">
      <c r="A44" s="4">
        <v>6</v>
      </c>
      <c r="B44" s="65" t="s">
        <v>15</v>
      </c>
      <c r="C44" s="66"/>
      <c r="D44" s="66"/>
      <c r="E44" s="66"/>
      <c r="F44" s="66"/>
      <c r="G44" s="66"/>
      <c r="H44" s="67"/>
      <c r="I44" s="10">
        <f>J44</f>
        <v>24060</v>
      </c>
      <c r="J44" s="56">
        <v>24060</v>
      </c>
      <c r="K44" s="57"/>
      <c r="L44" s="18"/>
    </row>
    <row r="45" spans="1:12" ht="26.25" customHeight="1" x14ac:dyDescent="0.25">
      <c r="A45" s="4">
        <v>7</v>
      </c>
      <c r="B45" s="68" t="s">
        <v>61</v>
      </c>
      <c r="C45" s="69"/>
      <c r="D45" s="69"/>
      <c r="E45" s="69"/>
      <c r="F45" s="69"/>
      <c r="G45" s="69"/>
      <c r="H45" s="70"/>
      <c r="I45" s="10">
        <f>J45</f>
        <v>569885.21</v>
      </c>
      <c r="J45" s="56">
        <v>569885.21</v>
      </c>
      <c r="K45" s="57"/>
      <c r="L45" s="17"/>
    </row>
    <row r="46" spans="1:12" ht="15" customHeight="1" x14ac:dyDescent="0.25">
      <c r="A46" s="4"/>
      <c r="B46" s="68" t="s">
        <v>62</v>
      </c>
      <c r="C46" s="69"/>
      <c r="D46" s="69"/>
      <c r="E46" s="69"/>
      <c r="F46" s="69"/>
      <c r="G46" s="69"/>
      <c r="H46" s="33"/>
      <c r="I46" s="10"/>
      <c r="J46" s="37">
        <v>0</v>
      </c>
      <c r="K46" s="38"/>
      <c r="L46" s="17"/>
    </row>
    <row r="47" spans="1:12" ht="16.5" customHeight="1" x14ac:dyDescent="0.25">
      <c r="A47" s="8"/>
      <c r="B47" s="74" t="s">
        <v>18</v>
      </c>
      <c r="C47" s="75"/>
      <c r="D47" s="75"/>
      <c r="E47" s="75"/>
      <c r="F47" s="75"/>
      <c r="G47" s="75"/>
      <c r="H47" s="76"/>
      <c r="I47" s="9">
        <f>I15+I23+I25+I32+I44+I45+I24</f>
        <v>3633479.9400000004</v>
      </c>
      <c r="J47" s="72">
        <f>J15+J23+J24+J25+J32+J44+J45</f>
        <v>3633479.9400000004</v>
      </c>
      <c r="K47" s="73"/>
      <c r="L47" s="17"/>
    </row>
    <row r="48" spans="1:12" ht="7.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33" ht="0.75" hidden="1" customHeight="1" x14ac:dyDescent="0.25">
      <c r="A49" s="7"/>
      <c r="B49" s="7"/>
      <c r="C49" s="7"/>
      <c r="D49" s="7"/>
      <c r="E49" s="7"/>
      <c r="F49" s="7"/>
      <c r="G49" s="7"/>
      <c r="H49" s="7"/>
      <c r="I49" s="24"/>
      <c r="J49" s="71"/>
      <c r="K49" s="71"/>
      <c r="L49" s="7"/>
    </row>
    <row r="50" spans="1:33" x14ac:dyDescent="0.25">
      <c r="A50" s="77" t="s">
        <v>24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T50" s="34"/>
      <c r="U50" s="21"/>
      <c r="V50" s="21"/>
      <c r="W50" s="18"/>
      <c r="X50" s="18"/>
      <c r="Y50" s="18"/>
      <c r="Z50" s="18"/>
      <c r="AA50" s="18"/>
      <c r="AB50" s="23"/>
      <c r="AC50" s="23"/>
      <c r="AD50" s="23"/>
      <c r="AE50" s="23"/>
      <c r="AF50" s="23"/>
      <c r="AG50" s="23"/>
    </row>
    <row r="51" spans="1:33" ht="7.5" customHeight="1" x14ac:dyDescent="0.25">
      <c r="T51" s="34"/>
      <c r="U51" s="21"/>
      <c r="V51" s="21"/>
      <c r="W51" s="18"/>
      <c r="X51" s="18"/>
      <c r="Y51" s="18"/>
      <c r="Z51" s="18"/>
      <c r="AA51" s="18"/>
      <c r="AB51" s="23"/>
      <c r="AC51" s="23"/>
      <c r="AD51" s="23"/>
      <c r="AE51" s="23"/>
      <c r="AF51" s="23"/>
      <c r="AG51" s="23"/>
    </row>
    <row r="52" spans="1:33" ht="12" customHeight="1" x14ac:dyDescent="0.25">
      <c r="A52" s="77" t="s">
        <v>69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T52" s="34"/>
      <c r="U52" s="21"/>
      <c r="V52" s="21"/>
      <c r="W52" s="18"/>
      <c r="X52" s="18"/>
      <c r="Y52" s="18"/>
      <c r="Z52" s="18"/>
      <c r="AA52" s="18"/>
      <c r="AB52" s="23"/>
      <c r="AC52" s="23"/>
      <c r="AD52" s="23"/>
      <c r="AE52" s="23"/>
      <c r="AF52" s="23"/>
      <c r="AG52" s="23"/>
    </row>
    <row r="53" spans="1:33" ht="7.5" customHeight="1" x14ac:dyDescent="0.25">
      <c r="T53" s="34"/>
      <c r="U53" s="21"/>
      <c r="V53" s="21"/>
      <c r="W53" s="18"/>
      <c r="X53" s="18"/>
      <c r="Y53" s="18"/>
      <c r="Z53" s="18"/>
      <c r="AA53" s="18"/>
      <c r="AB53" s="23"/>
      <c r="AC53" s="23"/>
      <c r="AD53" s="23"/>
      <c r="AE53" s="23"/>
      <c r="AF53" s="23"/>
      <c r="AG53" s="23"/>
    </row>
    <row r="54" spans="1:33" x14ac:dyDescent="0.25">
      <c r="A54" s="77" t="s">
        <v>17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T54" s="34"/>
      <c r="U54" s="21"/>
      <c r="V54" s="21"/>
      <c r="W54" s="18"/>
      <c r="X54" s="18"/>
      <c r="Y54" s="18"/>
      <c r="Z54" s="18"/>
      <c r="AA54" s="18"/>
      <c r="AB54" s="23"/>
      <c r="AC54" s="23"/>
      <c r="AD54" s="23"/>
      <c r="AE54" s="23"/>
      <c r="AF54" s="23"/>
      <c r="AG54" s="23"/>
    </row>
    <row r="55" spans="1:33" x14ac:dyDescent="0.2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T55" s="36"/>
      <c r="U55" s="22"/>
      <c r="V55" s="22"/>
      <c r="W55" s="22"/>
      <c r="X55" s="22"/>
      <c r="Y55" s="22"/>
      <c r="Z55" s="22"/>
      <c r="AA55" s="22"/>
      <c r="AB55" s="23"/>
      <c r="AC55" s="23"/>
      <c r="AD55" s="23"/>
      <c r="AE55" s="23"/>
      <c r="AF55" s="23"/>
      <c r="AG55" s="23"/>
    </row>
    <row r="56" spans="1:33" x14ac:dyDescent="0.25"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</row>
    <row r="57" spans="1:33" x14ac:dyDescent="0.2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</row>
    <row r="58" spans="1:33" x14ac:dyDescent="0.25">
      <c r="T58" s="35"/>
      <c r="U58" s="20"/>
      <c r="V58" s="20"/>
      <c r="W58" s="20"/>
      <c r="X58" s="20"/>
      <c r="Y58" s="20"/>
      <c r="Z58" s="20"/>
      <c r="AA58" s="20"/>
      <c r="AB58" s="20"/>
      <c r="AC58" s="20"/>
      <c r="AD58" s="23"/>
      <c r="AE58" s="23"/>
      <c r="AF58" s="23"/>
      <c r="AG58" s="23"/>
    </row>
    <row r="59" spans="1:33" x14ac:dyDescent="0.25">
      <c r="T59" s="35"/>
      <c r="U59" s="21"/>
      <c r="V59" s="21"/>
      <c r="W59" s="21"/>
      <c r="X59" s="21"/>
      <c r="Y59" s="21"/>
      <c r="Z59" s="21"/>
      <c r="AA59" s="21"/>
      <c r="AB59" s="21"/>
      <c r="AC59" s="21"/>
      <c r="AD59" s="23"/>
      <c r="AE59" s="23"/>
      <c r="AF59" s="23"/>
      <c r="AG59" s="23"/>
    </row>
    <row r="60" spans="1:33" x14ac:dyDescent="0.25">
      <c r="T60" s="35"/>
      <c r="U60" s="21"/>
      <c r="V60" s="21"/>
      <c r="W60" s="21"/>
      <c r="X60" s="21"/>
      <c r="Y60" s="21"/>
      <c r="Z60" s="21"/>
      <c r="AA60" s="21"/>
      <c r="AB60" s="21"/>
      <c r="AC60" s="21"/>
      <c r="AD60" s="23"/>
      <c r="AE60" s="23"/>
      <c r="AF60" s="23"/>
      <c r="AG60" s="23"/>
    </row>
    <row r="61" spans="1:33" x14ac:dyDescent="0.25">
      <c r="T61" s="35"/>
      <c r="U61" s="22"/>
      <c r="V61" s="22"/>
      <c r="W61" s="22"/>
      <c r="X61" s="22"/>
      <c r="Y61" s="22"/>
      <c r="Z61" s="22"/>
      <c r="AA61" s="22"/>
      <c r="AB61" s="22"/>
      <c r="AC61" s="22"/>
      <c r="AD61" s="23"/>
      <c r="AE61" s="23"/>
      <c r="AF61" s="23"/>
      <c r="AG61" s="23"/>
    </row>
    <row r="62" spans="1:33" x14ac:dyDescent="0.25">
      <c r="T62" s="34"/>
      <c r="U62" s="21"/>
      <c r="V62" s="21"/>
      <c r="W62" s="18"/>
      <c r="X62" s="18"/>
      <c r="Y62" s="18"/>
      <c r="Z62" s="18"/>
      <c r="AA62" s="18"/>
      <c r="AB62" s="18"/>
      <c r="AC62" s="18"/>
      <c r="AD62" s="23"/>
      <c r="AE62" s="23"/>
      <c r="AF62" s="23"/>
      <c r="AG62" s="23"/>
    </row>
    <row r="63" spans="1:33" x14ac:dyDescent="0.25">
      <c r="T63" s="34"/>
      <c r="U63" s="21"/>
      <c r="V63" s="21"/>
      <c r="W63" s="18"/>
      <c r="X63" s="18"/>
      <c r="Y63" s="18"/>
      <c r="Z63" s="18"/>
      <c r="AA63" s="18"/>
      <c r="AB63" s="18"/>
      <c r="AC63" s="18"/>
      <c r="AD63" s="23"/>
      <c r="AE63" s="23"/>
      <c r="AF63" s="23"/>
      <c r="AG63" s="23"/>
    </row>
    <row r="64" spans="1:33" x14ac:dyDescent="0.25">
      <c r="T64" s="34"/>
      <c r="U64" s="21"/>
      <c r="V64" s="21"/>
      <c r="W64" s="18"/>
      <c r="X64" s="18"/>
      <c r="Y64" s="18"/>
      <c r="Z64" s="18"/>
      <c r="AA64" s="18"/>
      <c r="AB64" s="18"/>
      <c r="AC64" s="18"/>
      <c r="AD64" s="23"/>
      <c r="AE64" s="23"/>
      <c r="AF64" s="23"/>
      <c r="AG64" s="23"/>
    </row>
    <row r="65" spans="20:32" x14ac:dyDescent="0.25">
      <c r="T65" s="34"/>
      <c r="U65" s="21"/>
      <c r="V65" s="21"/>
      <c r="W65" s="18"/>
      <c r="X65" s="18"/>
      <c r="Y65" s="18"/>
      <c r="Z65" s="18"/>
      <c r="AA65" s="18"/>
      <c r="AB65" s="23"/>
      <c r="AC65" s="23"/>
      <c r="AD65" s="23"/>
      <c r="AE65" s="23"/>
      <c r="AF65" s="23"/>
    </row>
    <row r="66" spans="20:32" x14ac:dyDescent="0.25">
      <c r="T66" s="34"/>
      <c r="U66" s="21"/>
      <c r="V66" s="21"/>
      <c r="W66" s="18"/>
      <c r="X66" s="18"/>
      <c r="Y66" s="18"/>
      <c r="Z66" s="18"/>
      <c r="AA66" s="18"/>
      <c r="AB66" s="23"/>
      <c r="AC66" s="23"/>
      <c r="AD66" s="23"/>
      <c r="AE66" s="23"/>
      <c r="AF66" s="23"/>
    </row>
    <row r="67" spans="20:32" x14ac:dyDescent="0.25">
      <c r="T67" s="35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3"/>
    </row>
    <row r="68" spans="20:32" x14ac:dyDescent="0.25">
      <c r="T68" s="35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3"/>
    </row>
    <row r="69" spans="20:32" x14ac:dyDescent="0.25">
      <c r="T69" s="35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3"/>
    </row>
    <row r="70" spans="20:32" x14ac:dyDescent="0.25">
      <c r="T70" s="35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3"/>
    </row>
    <row r="71" spans="20:32" x14ac:dyDescent="0.25">
      <c r="T71" s="34"/>
      <c r="U71" s="21"/>
      <c r="V71" s="21"/>
      <c r="W71" s="18"/>
      <c r="X71" s="18"/>
      <c r="Y71" s="18"/>
      <c r="Z71" s="18"/>
      <c r="AA71" s="18"/>
      <c r="AB71" s="18"/>
      <c r="AC71" s="18"/>
      <c r="AD71" s="18"/>
      <c r="AE71" s="18"/>
      <c r="AF71" s="23"/>
    </row>
    <row r="72" spans="20:32" x14ac:dyDescent="0.25">
      <c r="T72" s="34"/>
      <c r="U72" s="21"/>
      <c r="V72" s="21"/>
      <c r="W72" s="18"/>
      <c r="X72" s="18"/>
      <c r="Y72" s="18"/>
      <c r="Z72" s="18"/>
      <c r="AA72" s="18"/>
      <c r="AB72" s="18"/>
      <c r="AC72" s="18"/>
      <c r="AD72" s="18"/>
      <c r="AE72" s="18"/>
      <c r="AF72" s="23"/>
    </row>
    <row r="73" spans="20:32" x14ac:dyDescent="0.25">
      <c r="T73" s="34"/>
      <c r="U73" s="21"/>
      <c r="V73" s="21"/>
      <c r="W73" s="18"/>
      <c r="X73" s="18"/>
      <c r="Y73" s="18"/>
      <c r="Z73" s="18"/>
      <c r="AA73" s="18"/>
      <c r="AB73" s="18"/>
      <c r="AC73" s="18"/>
      <c r="AD73" s="18"/>
      <c r="AE73" s="18"/>
      <c r="AF73" s="23"/>
    </row>
    <row r="74" spans="20:32" x14ac:dyDescent="0.25">
      <c r="T74" s="34"/>
      <c r="U74" s="21"/>
      <c r="V74" s="21"/>
      <c r="W74" s="18"/>
      <c r="X74" s="18"/>
      <c r="Y74" s="18"/>
      <c r="Z74" s="18"/>
      <c r="AA74" s="18"/>
      <c r="AB74" s="18"/>
      <c r="AC74" s="18"/>
      <c r="AD74" s="18"/>
      <c r="AE74" s="18"/>
      <c r="AF74" s="23"/>
    </row>
    <row r="75" spans="20:32" x14ac:dyDescent="0.25">
      <c r="T75" s="34"/>
      <c r="U75" s="21"/>
      <c r="V75" s="21"/>
      <c r="W75" s="18"/>
      <c r="X75" s="18"/>
      <c r="Y75" s="18"/>
      <c r="Z75" s="18"/>
      <c r="AA75" s="18"/>
      <c r="AB75" s="18"/>
      <c r="AC75" s="18"/>
      <c r="AD75" s="18"/>
      <c r="AE75" s="18"/>
      <c r="AF75" s="23"/>
    </row>
    <row r="76" spans="20:32" x14ac:dyDescent="0.25">
      <c r="T76" s="36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3"/>
    </row>
    <row r="77" spans="20:32" x14ac:dyDescent="0.25"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</row>
    <row r="78" spans="20:32" x14ac:dyDescent="0.25"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</row>
    <row r="79" spans="20:32" x14ac:dyDescent="0.25"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</row>
    <row r="80" spans="20:32" x14ac:dyDescent="0.25"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</row>
    <row r="81" spans="20:32" x14ac:dyDescent="0.25"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</row>
    <row r="82" spans="20:32" x14ac:dyDescent="0.25"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</row>
    <row r="83" spans="20:32" x14ac:dyDescent="0.25"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</row>
    <row r="84" spans="20:32" x14ac:dyDescent="0.25"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</row>
    <row r="85" spans="20:32" x14ac:dyDescent="0.25"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</row>
  </sheetData>
  <sheetProtection password="CF7A" sheet="1" objects="1" scenarios="1" selectLockedCells="1" selectUnlockedCells="1"/>
  <mergeCells count="81">
    <mergeCell ref="A57:K57"/>
    <mergeCell ref="A50:K50"/>
    <mergeCell ref="A52:K52"/>
    <mergeCell ref="A54:K54"/>
    <mergeCell ref="A55:K55"/>
    <mergeCell ref="B44:H44"/>
    <mergeCell ref="J49:K49"/>
    <mergeCell ref="J47:K47"/>
    <mergeCell ref="J45:K45"/>
    <mergeCell ref="B47:H47"/>
    <mergeCell ref="J44:K44"/>
    <mergeCell ref="B45:H45"/>
    <mergeCell ref="B46:G46"/>
    <mergeCell ref="J30:K30"/>
    <mergeCell ref="B33:G33"/>
    <mergeCell ref="B35:H35"/>
    <mergeCell ref="J35:K35"/>
    <mergeCell ref="B32:H32"/>
    <mergeCell ref="J31:K31"/>
    <mergeCell ref="J32:K32"/>
    <mergeCell ref="B31:H31"/>
    <mergeCell ref="B30:H30"/>
    <mergeCell ref="J40:K40"/>
    <mergeCell ref="B42:H42"/>
    <mergeCell ref="J42:K42"/>
    <mergeCell ref="B34:H34"/>
    <mergeCell ref="J34:K34"/>
    <mergeCell ref="B36:H36"/>
    <mergeCell ref="J36:K36"/>
    <mergeCell ref="B37:H37"/>
    <mergeCell ref="J37:K37"/>
    <mergeCell ref="B38:H38"/>
    <mergeCell ref="J38:K38"/>
    <mergeCell ref="B41:H41"/>
    <mergeCell ref="J41:K41"/>
    <mergeCell ref="B39:H39"/>
    <mergeCell ref="J39:K39"/>
    <mergeCell ref="B40:H40"/>
    <mergeCell ref="J27:K27"/>
    <mergeCell ref="J24:K24"/>
    <mergeCell ref="J23:K23"/>
    <mergeCell ref="B22:G22"/>
    <mergeCell ref="B23:H23"/>
    <mergeCell ref="B25:H25"/>
    <mergeCell ref="B24:G24"/>
    <mergeCell ref="J22:K22"/>
    <mergeCell ref="J25:K25"/>
    <mergeCell ref="J26:K26"/>
    <mergeCell ref="B26:H26"/>
    <mergeCell ref="A1:L1"/>
    <mergeCell ref="A2:L2"/>
    <mergeCell ref="A6:L6"/>
    <mergeCell ref="B21:G21"/>
    <mergeCell ref="B19:H19"/>
    <mergeCell ref="B20:H20"/>
    <mergeCell ref="B10:H13"/>
    <mergeCell ref="B18:H18"/>
    <mergeCell ref="A14:K14"/>
    <mergeCell ref="J16:K16"/>
    <mergeCell ref="J15:K15"/>
    <mergeCell ref="I11:I13"/>
    <mergeCell ref="I10:K10"/>
    <mergeCell ref="J20:K20"/>
    <mergeCell ref="J19:K19"/>
    <mergeCell ref="J17:K17"/>
    <mergeCell ref="B43:G43"/>
    <mergeCell ref="J29:K29"/>
    <mergeCell ref="A10:A13"/>
    <mergeCell ref="A4:K4"/>
    <mergeCell ref="A7:D7"/>
    <mergeCell ref="K7:L7"/>
    <mergeCell ref="B29:H29"/>
    <mergeCell ref="B27:H27"/>
    <mergeCell ref="B28:H28"/>
    <mergeCell ref="J11:K13"/>
    <mergeCell ref="J18:K18"/>
    <mergeCell ref="J21:K21"/>
    <mergeCell ref="B15:H15"/>
    <mergeCell ref="B16:H16"/>
    <mergeCell ref="B17:H17"/>
    <mergeCell ref="J28:K28"/>
  </mergeCells>
  <printOptions horizontalCentered="1"/>
  <pageMargins left="0" right="0" top="0.39370078740157483" bottom="1.1811023622047245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этажные с мусоропроводом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2014-03-18T08:08:52Z</dcterms:modified>
</cp:coreProperties>
</file>